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-me" state="visible" r:id="rId4"/>
    <sheet sheetId="2" name="Orçamento" state="visible" r:id="rId5"/>
    <sheet sheetId="3" name="Frações" state="visible" r:id="rId6"/>
    <sheet sheetId="4" name="Recebimentos" state="visible" r:id="rId7"/>
    <sheet sheetId="5" name="Despesas" state="visible" r:id="rId8"/>
    <sheet sheetId="6" name="Conta corrente" state="visible" r:id="rId9"/>
    <sheet sheetId="7" name="Resumo" state="visible" r:id="rId10"/>
  </sheets>
  <calcPr calcId="171027"/>
</workbook>
</file>

<file path=xl/sharedStrings.xml><?xml version="1.0" encoding="utf-8"?>
<sst xmlns="http://schemas.openxmlformats.org/spreadsheetml/2006/main" count="636" uniqueCount="61">
  <si>
    <t>Mapa de contas do condomínio 2027</t>
  </si>
  <si>
    <t/>
  </si>
  <si>
    <t>Como usar</t>
  </si>
  <si>
    <t>1. Em Orçamento, preencha o valor anual de cada rubrica. O fundo comum de reserva (contribuição mínima de 10 % da quota, artigo 4.º, n.º 2, do DL 268/94) e o total calculam-se sozinhos.</t>
  </si>
  <si>
    <t>2. Em Frações, escreva a permilagem de cada fração (está no título constitutivo). A quota anual e mensal de cada uma aparece de imediato; a célula de verificação confirma que as permilagens somam 1000.</t>
  </si>
  <si>
    <t>3. Ao longo do ano, registe cada quota recebida em Recebimentos (data, fração, valor) e cada fatura paga em Despesas.</t>
  </si>
  <si>
    <t>4. Conta corrente mostra quanto cada fração já pagou e o que falta. Resumo é a página que leva à assembleia: receitas, despesas, saldo e devedores.</t>
  </si>
  <si>
    <t>Base legal</t>
  </si>
  <si>
    <t>Art. 1424.º do Código Civil (despesas repartidas pelo valor das frações); art. 4.º do DL 268/94 (fundo comum de reserva, mínimo 10%); art. 1431.º (assembleia ordinária na primeira quinzena de janeiro, aprovação das contas e do orçamento).</t>
  </si>
  <si>
    <t>Feito pelo condie</t>
  </si>
  <si>
    <t>Esta folha é gratuita e não precisa de conta. Quando preferir que as quotas, os recibos, as convocatórias e a conta corrente se façam sozinhos, há um plano grátis para condomínios até 12 frações em condie.pt/autoadministrados?ref=excel</t>
  </si>
  <si>
    <t>Orçamento 2027</t>
  </si>
  <si>
    <t>Nome do condomínio</t>
  </si>
  <si>
    <t>Gerado em 07 de novembro de 2026</t>
  </si>
  <si>
    <t>Rubrica</t>
  </si>
  <si>
    <t>Valor anual</t>
  </si>
  <si>
    <t>Limpeza</t>
  </si>
  <si>
    <t>Eletricidade das partes comuns</t>
  </si>
  <si>
    <t>Água das partes comuns</t>
  </si>
  <si>
    <t>Elevador (manutenção e inspeção)</t>
  </si>
  <si>
    <t>Seguro do edifício</t>
  </si>
  <si>
    <t>Administração</t>
  </si>
  <si>
    <t>Manutenção corrente</t>
  </si>
  <si>
    <t>Outras despesas</t>
  </si>
  <si>
    <t>Subtotal das despesas ordinárias</t>
  </si>
  <si>
    <t>Fundo comum de reserva (10%)</t>
  </si>
  <si>
    <t>Total a repartir pelas frações</t>
  </si>
  <si>
    <t>Frações e quotas</t>
  </si>
  <si>
    <t>Fração</t>
  </si>
  <si>
    <t>Proprietário</t>
  </si>
  <si>
    <t>Permilagem</t>
  </si>
  <si>
    <t>Quota anual</t>
  </si>
  <si>
    <t>Quota mensal</t>
  </si>
  <si>
    <t>A</t>
  </si>
  <si>
    <t>B</t>
  </si>
  <si>
    <t>C</t>
  </si>
  <si>
    <t>D</t>
  </si>
  <si>
    <t>E</t>
  </si>
  <si>
    <t>F</t>
  </si>
  <si>
    <t>G</t>
  </si>
  <si>
    <t>H</t>
  </si>
  <si>
    <t>Total</t>
  </si>
  <si>
    <t>Verificação</t>
  </si>
  <si>
    <t>Recebimentos 2027</t>
  </si>
  <si>
    <t>Data</t>
  </si>
  <si>
    <t>Descrição</t>
  </si>
  <si>
    <t>Valor</t>
  </si>
  <si>
    <t>Despesas 2027</t>
  </si>
  <si>
    <t>Fornecedor</t>
  </si>
  <si>
    <t>Pago em</t>
  </si>
  <si>
    <t>Conta corrente por fração 2027</t>
  </si>
  <si>
    <t>Quota anual devida</t>
  </si>
  <si>
    <t>Recebido</t>
  </si>
  <si>
    <t>Saldo (negativo = em dívida)</t>
  </si>
  <si>
    <t>Resumo do exercício 2027</t>
  </si>
  <si>
    <t>Total de quotas recebidas</t>
  </si>
  <si>
    <t>Total de despesas pagas</t>
  </si>
  <si>
    <t>Saldo do exercício</t>
  </si>
  <si>
    <t>Contribuição prevista para o fundo comum de reserva</t>
  </si>
  <si>
    <t>Quotas em dívida (soma dos saldos negativos)</t>
  </si>
  <si>
    <t>Leve o Resumo, o Orçamento do ano seguinte e a Conta corrente à assembleia de janeiro. A ata que aprova as contas e o orçamento é o documento que torna as quotas exigíveis.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</si>
</sst>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€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15171B"/>
      <sz val="14"/>
    </font>
    <font>
      <sz val="10"/>
    </font>
    <font>
      <b/>
      <color rgb="15171B"/>
      <sz val="11"/>
    </font>
    <font>
      <b/>
      <color rgb="15171B"/>
      <sz val="14"/>
      <name val="Schibsted Grotesk"/>
    </font>
    <font>
      <color rgb="5C6270"/>
      <sz val="10"/>
      <name val="Schibsted Grotesk"/>
    </font>
    <font>
      <color rgb="5C6270"/>
      <sz val="9"/>
      <name val="Schibsted Grotesk"/>
    </font>
    <font>
      <b/>
      <color rgb="FFFFFF"/>
      <sz val="10"/>
      <name val="Schibsted Grotesk"/>
    </font>
    <font>
      <sz val="9"/>
      <name val="Schibsted Grotesk"/>
    </font>
    <font>
      <b/>
      <sz val="10"/>
    </font>
    <font>
      <color rgb="5C6270"/>
      <sz val="9"/>
    </font>
    <font>
      <b/>
      <sz val="9"/>
    </font>
  </fonts>
  <fills count="4">
    <fill>
      <patternFill patternType="none"/>
    </fill>
    <fill>
      <patternFill patternType="gray125"/>
    </fill>
    <fill>
      <patternFill patternType="solid">
        <fgColor rgb="FF5F3A"/>
      </patternFill>
    </fill>
    <fill>
      <patternFill patternType="solid">
        <fgColor rgb="E4E6EA"/>
      </patternFill>
    </fill>
  </fills>
  <borders count="4">
    <border>
      <left/>
      <right/>
      <top/>
      <bottom/>
      <diagonal/>
    </border>
    <border>
      <left/>
      <right/>
      <top/>
      <bottom style="thin">
        <color rgb="DADDE2"/>
      </bottom>
      <diagonal/>
    </border>
    <border>
      <left/>
      <right/>
      <top/>
      <bottom style="hair">
        <color rgb="DADDE2"/>
      </bottom>
      <diagonal/>
    </border>
    <border>
      <left/>
      <right/>
      <top style="double">
        <color rgb="FF5F3A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vertical="center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3" xfId="0" applyFont="1" applyBorder="1"/>
    <xf numFmtId="164" fontId="9" fillId="0" borderId="3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165" fontId="0" fillId="0" borderId="0" xfId="0" applyNumberFormat="1"/>
    <xf numFmtId="165" fontId="8" fillId="0" borderId="2" xfId="0" applyNumberFormat="1" applyFont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0" fontId="2" fillId="0" borderId="0" xfId="0" applyFont="1"/>
    <xf numFmtId="164" fontId="9" fillId="0" borderId="0" xfId="0" applyNumberFormat="1" applyFont="1"/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1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1</v>
      </c>
    </row>
    <row r="12" spans="1:1" x14ac:dyDescent="0.25">
      <c r="A12" s="3" t="s">
        <v>9</v>
      </c>
    </row>
    <row r="13" spans="1:1" x14ac:dyDescent="0.25">
      <c r="A13" s="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8" style="4" customWidth="1"/>
  </cols>
  <sheetData>
    <row r="1" spans="1:8" s="5" customFormat="1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2" x14ac:dyDescent="0.25">
      <c r="A5" s="8" t="s">
        <v>14</v>
      </c>
      <c r="B5" s="8" t="s">
        <v>15</v>
      </c>
    </row>
    <row r="6" spans="1:2" x14ac:dyDescent="0.25">
      <c r="A6" s="9" t="s">
        <v>16</v>
      </c>
      <c r="B6" s="10">
        <v>0</v>
      </c>
    </row>
    <row r="7" spans="1:2" x14ac:dyDescent="0.25">
      <c r="A7" s="11" t="s">
        <v>17</v>
      </c>
      <c r="B7" s="12">
        <v>0</v>
      </c>
    </row>
    <row r="8" spans="1:2" x14ac:dyDescent="0.25">
      <c r="A8" s="9" t="s">
        <v>18</v>
      </c>
      <c r="B8" s="10">
        <v>0</v>
      </c>
    </row>
    <row r="9" spans="1:2" x14ac:dyDescent="0.25">
      <c r="A9" s="11" t="s">
        <v>19</v>
      </c>
      <c r="B9" s="12">
        <v>0</v>
      </c>
    </row>
    <row r="10" spans="1:2" x14ac:dyDescent="0.25">
      <c r="A10" s="9" t="s">
        <v>20</v>
      </c>
      <c r="B10" s="10">
        <v>0</v>
      </c>
    </row>
    <row r="11" spans="1:2" x14ac:dyDescent="0.25">
      <c r="A11" s="11" t="s">
        <v>21</v>
      </c>
      <c r="B11" s="12">
        <v>0</v>
      </c>
    </row>
    <row r="12" spans="1:2" x14ac:dyDescent="0.25">
      <c r="A12" s="9" t="s">
        <v>22</v>
      </c>
      <c r="B12" s="10">
        <v>0</v>
      </c>
    </row>
    <row r="13" spans="1:2" x14ac:dyDescent="0.25">
      <c r="A13" s="11" t="s">
        <v>23</v>
      </c>
      <c r="B13" s="12">
        <v>0</v>
      </c>
    </row>
    <row r="14" spans="1:2" x14ac:dyDescent="0.25">
      <c r="A14" s="13" t="s">
        <v>24</v>
      </c>
      <c r="B14" s="14">
        <f>SUM(B6:B13)</f>
      </c>
    </row>
    <row r="15" spans="1:2" x14ac:dyDescent="0.25">
      <c r="A15" s="13" t="s">
        <v>25</v>
      </c>
      <c r="B15" s="14">
        <f>B14*0.1</f>
      </c>
    </row>
    <row r="16" spans="1:2" x14ac:dyDescent="0.25">
      <c r="A16" s="15" t="s">
        <v>26</v>
      </c>
      <c r="B16" s="16">
        <f>B14+B15</f>
      </c>
    </row>
  </sheetData>
  <autoFilter ref="A5:B13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4" customWidth="1"/>
    <col min="4" max="5" width="16" style="4" customWidth="1"/>
  </cols>
  <sheetData>
    <row r="1" spans="1:8" s="5" customFormat="1" x14ac:dyDescent="0.25">
      <c r="A1" s="5" t="s">
        <v>27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5" x14ac:dyDescent="0.25">
      <c r="A5" s="8" t="s">
        <v>28</v>
      </c>
      <c r="B5" s="8" t="s">
        <v>29</v>
      </c>
      <c r="C5" s="8" t="s">
        <v>30</v>
      </c>
      <c r="D5" s="8" t="s">
        <v>31</v>
      </c>
      <c r="E5" s="8" t="s">
        <v>32</v>
      </c>
    </row>
    <row r="6" spans="1:5" x14ac:dyDescent="0.25">
      <c r="A6" s="9" t="s">
        <v>33</v>
      </c>
      <c r="B6" s="9" t="s">
        <v>1</v>
      </c>
      <c r="C6" s="9">
        <v>150</v>
      </c>
      <c r="D6" s="10">
        <f>'Orçamento'!$B$16*C6/1000</f>
      </c>
      <c r="E6" s="10">
        <f>D6/12</f>
      </c>
    </row>
    <row r="7" spans="1:5" x14ac:dyDescent="0.25">
      <c r="A7" s="11" t="s">
        <v>34</v>
      </c>
      <c r="B7" s="11" t="s">
        <v>1</v>
      </c>
      <c r="C7" s="11">
        <v>150</v>
      </c>
      <c r="D7" s="12">
        <f>'Orçamento'!$B$16*C7/1000</f>
      </c>
      <c r="E7" s="12">
        <f>D7/12</f>
      </c>
    </row>
    <row r="8" spans="1:5" x14ac:dyDescent="0.25">
      <c r="A8" s="9" t="s">
        <v>35</v>
      </c>
      <c r="B8" s="9" t="s">
        <v>1</v>
      </c>
      <c r="C8" s="9">
        <v>125</v>
      </c>
      <c r="D8" s="10">
        <f>'Orçamento'!$B$16*C8/1000</f>
      </c>
      <c r="E8" s="10">
        <f>D8/12</f>
      </c>
    </row>
    <row r="9" spans="1:5" x14ac:dyDescent="0.25">
      <c r="A9" s="11" t="s">
        <v>36</v>
      </c>
      <c r="B9" s="11" t="s">
        <v>1</v>
      </c>
      <c r="C9" s="11">
        <v>125</v>
      </c>
      <c r="D9" s="12">
        <f>'Orçamento'!$B$16*C9/1000</f>
      </c>
      <c r="E9" s="12">
        <f>D9/12</f>
      </c>
    </row>
    <row r="10" spans="1:5" x14ac:dyDescent="0.25">
      <c r="A10" s="9" t="s">
        <v>37</v>
      </c>
      <c r="B10" s="9" t="s">
        <v>1</v>
      </c>
      <c r="C10" s="9">
        <v>125</v>
      </c>
      <c r="D10" s="10">
        <f>'Orçamento'!$B$16*C10/1000</f>
      </c>
      <c r="E10" s="10">
        <f>D10/12</f>
      </c>
    </row>
    <row r="11" spans="1:5" x14ac:dyDescent="0.25">
      <c r="A11" s="11" t="s">
        <v>38</v>
      </c>
      <c r="B11" s="11" t="s">
        <v>1</v>
      </c>
      <c r="C11" s="11">
        <v>125</v>
      </c>
      <c r="D11" s="12">
        <f>'Orçamento'!$B$16*C11/1000</f>
      </c>
      <c r="E11" s="12">
        <f>D11/12</f>
      </c>
    </row>
    <row r="12" spans="1:5" x14ac:dyDescent="0.25">
      <c r="A12" s="9" t="s">
        <v>39</v>
      </c>
      <c r="B12" s="9" t="s">
        <v>1</v>
      </c>
      <c r="C12" s="9">
        <v>100</v>
      </c>
      <c r="D12" s="10">
        <f>'Orçamento'!$B$16*C12/1000</f>
      </c>
      <c r="E12" s="10">
        <f>D12/12</f>
      </c>
    </row>
    <row r="13" spans="1:5" x14ac:dyDescent="0.25">
      <c r="A13" s="11" t="s">
        <v>40</v>
      </c>
      <c r="B13" s="11" t="s">
        <v>1</v>
      </c>
      <c r="C13" s="11">
        <v>100</v>
      </c>
      <c r="D13" s="12">
        <f>'Orçamento'!$B$16*C13/1000</f>
      </c>
      <c r="E13" s="12">
        <f>D13/12</f>
      </c>
    </row>
    <row r="14" spans="1:5" x14ac:dyDescent="0.25">
      <c r="A14" s="15" t="s">
        <v>41</v>
      </c>
      <c r="B14" s="15" t="s">
        <v>1</v>
      </c>
      <c r="C14" s="15">
        <f>SUM(C6:C13)</f>
      </c>
      <c r="D14" s="16">
        <f>SUM(D6:D13)</f>
      </c>
      <c r="E14" s="16">
        <f>SUM(E6:E13)</f>
      </c>
    </row>
    <row r="15" spans="1:5" x14ac:dyDescent="0.25">
      <c r="A15" s="17" t="s">
        <v>42</v>
      </c>
      <c r="B15" s="18">
        <f>IF(C14=1000,"As permilagens somam 1000. O mapa fecha.","As permilagens somam "&amp;C14&amp;", não 1000. Confira o título constitutivo.")</f>
      </c>
      <c r="C15" s="18"/>
      <c r="D15" s="18"/>
      <c r="E15" s="18"/>
    </row>
  </sheetData>
  <autoFilter ref="A5:E13"/>
  <mergeCells count="4">
    <mergeCell ref="A1:H1"/>
    <mergeCell ref="A2:H2"/>
    <mergeCell ref="A3:H3"/>
    <mergeCell ref="B15:E15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style="19" customWidth="1"/>
    <col min="2" max="2" width="12" customWidth="1"/>
    <col min="3" max="3" width="36" customWidth="1"/>
    <col min="4" max="4" width="16" style="4" customWidth="1"/>
  </cols>
  <sheetData>
    <row r="1" spans="1:8" s="5" customFormat="1" x14ac:dyDescent="0.25">
      <c r="A1" s="5" t="s">
        <v>43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4" x14ac:dyDescent="0.25">
      <c r="A5" s="8" t="s">
        <v>44</v>
      </c>
      <c r="B5" s="8" t="s">
        <v>28</v>
      </c>
      <c r="C5" s="8" t="s">
        <v>45</v>
      </c>
      <c r="D5" s="8" t="s">
        <v>46</v>
      </c>
    </row>
    <row r="6" spans="1:4" x14ac:dyDescent="0.25">
      <c r="A6" s="20" t="s">
        <v>1</v>
      </c>
      <c r="B6" s="9" t="s">
        <v>1</v>
      </c>
      <c r="C6" s="9" t="s">
        <v>1</v>
      </c>
      <c r="D6" s="10" t="s">
        <v>1</v>
      </c>
    </row>
    <row r="7" spans="1:4" x14ac:dyDescent="0.25">
      <c r="A7" s="21" t="s">
        <v>1</v>
      </c>
      <c r="B7" s="11" t="s">
        <v>1</v>
      </c>
      <c r="C7" s="11" t="s">
        <v>1</v>
      </c>
      <c r="D7" s="12" t="s">
        <v>1</v>
      </c>
    </row>
    <row r="8" spans="1:4" x14ac:dyDescent="0.25">
      <c r="A8" s="20" t="s">
        <v>1</v>
      </c>
      <c r="B8" s="9" t="s">
        <v>1</v>
      </c>
      <c r="C8" s="9" t="s">
        <v>1</v>
      </c>
      <c r="D8" s="10" t="s">
        <v>1</v>
      </c>
    </row>
    <row r="9" spans="1:4" x14ac:dyDescent="0.25">
      <c r="A9" s="21" t="s">
        <v>1</v>
      </c>
      <c r="B9" s="11" t="s">
        <v>1</v>
      </c>
      <c r="C9" s="11" t="s">
        <v>1</v>
      </c>
      <c r="D9" s="12" t="s">
        <v>1</v>
      </c>
    </row>
    <row r="10" spans="1:4" x14ac:dyDescent="0.25">
      <c r="A10" s="20" t="s">
        <v>1</v>
      </c>
      <c r="B10" s="9" t="s">
        <v>1</v>
      </c>
      <c r="C10" s="9" t="s">
        <v>1</v>
      </c>
      <c r="D10" s="10" t="s">
        <v>1</v>
      </c>
    </row>
    <row r="11" spans="1:4" x14ac:dyDescent="0.25">
      <c r="A11" s="21" t="s">
        <v>1</v>
      </c>
      <c r="B11" s="11" t="s">
        <v>1</v>
      </c>
      <c r="C11" s="11" t="s">
        <v>1</v>
      </c>
      <c r="D11" s="12" t="s">
        <v>1</v>
      </c>
    </row>
    <row r="12" spans="1:4" x14ac:dyDescent="0.25">
      <c r="A12" s="20" t="s">
        <v>1</v>
      </c>
      <c r="B12" s="9" t="s">
        <v>1</v>
      </c>
      <c r="C12" s="9" t="s">
        <v>1</v>
      </c>
      <c r="D12" s="10" t="s">
        <v>1</v>
      </c>
    </row>
    <row r="13" spans="1:4" x14ac:dyDescent="0.25">
      <c r="A13" s="21" t="s">
        <v>1</v>
      </c>
      <c r="B13" s="11" t="s">
        <v>1</v>
      </c>
      <c r="C13" s="11" t="s">
        <v>1</v>
      </c>
      <c r="D13" s="12" t="s">
        <v>1</v>
      </c>
    </row>
    <row r="14" spans="1:4" x14ac:dyDescent="0.25">
      <c r="A14" s="20" t="s">
        <v>1</v>
      </c>
      <c r="B14" s="9" t="s">
        <v>1</v>
      </c>
      <c r="C14" s="9" t="s">
        <v>1</v>
      </c>
      <c r="D14" s="10" t="s">
        <v>1</v>
      </c>
    </row>
    <row r="15" spans="1:4" x14ac:dyDescent="0.25">
      <c r="A15" s="21" t="s">
        <v>1</v>
      </c>
      <c r="B15" s="11" t="s">
        <v>1</v>
      </c>
      <c r="C15" s="11" t="s">
        <v>1</v>
      </c>
      <c r="D15" s="12" t="s">
        <v>1</v>
      </c>
    </row>
    <row r="16" spans="1:4" x14ac:dyDescent="0.25">
      <c r="A16" s="20" t="s">
        <v>1</v>
      </c>
      <c r="B16" s="9" t="s">
        <v>1</v>
      </c>
      <c r="C16" s="9" t="s">
        <v>1</v>
      </c>
      <c r="D16" s="10" t="s">
        <v>1</v>
      </c>
    </row>
    <row r="17" spans="1:4" x14ac:dyDescent="0.25">
      <c r="A17" s="21" t="s">
        <v>1</v>
      </c>
      <c r="B17" s="11" t="s">
        <v>1</v>
      </c>
      <c r="C17" s="11" t="s">
        <v>1</v>
      </c>
      <c r="D17" s="12" t="s">
        <v>1</v>
      </c>
    </row>
    <row r="18" spans="1:4" x14ac:dyDescent="0.25">
      <c r="A18" s="20" t="s">
        <v>1</v>
      </c>
      <c r="B18" s="9" t="s">
        <v>1</v>
      </c>
      <c r="C18" s="9" t="s">
        <v>1</v>
      </c>
      <c r="D18" s="10" t="s">
        <v>1</v>
      </c>
    </row>
    <row r="19" spans="1:4" x14ac:dyDescent="0.25">
      <c r="A19" s="21" t="s">
        <v>1</v>
      </c>
      <c r="B19" s="11" t="s">
        <v>1</v>
      </c>
      <c r="C19" s="11" t="s">
        <v>1</v>
      </c>
      <c r="D19" s="12" t="s">
        <v>1</v>
      </c>
    </row>
    <row r="20" spans="1:4" x14ac:dyDescent="0.25">
      <c r="A20" s="20" t="s">
        <v>1</v>
      </c>
      <c r="B20" s="9" t="s">
        <v>1</v>
      </c>
      <c r="C20" s="9" t="s">
        <v>1</v>
      </c>
      <c r="D20" s="10" t="s">
        <v>1</v>
      </c>
    </row>
    <row r="21" spans="1:4" x14ac:dyDescent="0.25">
      <c r="A21" s="21" t="s">
        <v>1</v>
      </c>
      <c r="B21" s="11" t="s">
        <v>1</v>
      </c>
      <c r="C21" s="11" t="s">
        <v>1</v>
      </c>
      <c r="D21" s="12" t="s">
        <v>1</v>
      </c>
    </row>
    <row r="22" spans="1:4" x14ac:dyDescent="0.25">
      <c r="A22" s="20" t="s">
        <v>1</v>
      </c>
      <c r="B22" s="9" t="s">
        <v>1</v>
      </c>
      <c r="C22" s="9" t="s">
        <v>1</v>
      </c>
      <c r="D22" s="10" t="s">
        <v>1</v>
      </c>
    </row>
    <row r="23" spans="1:4" x14ac:dyDescent="0.25">
      <c r="A23" s="21" t="s">
        <v>1</v>
      </c>
      <c r="B23" s="11" t="s">
        <v>1</v>
      </c>
      <c r="C23" s="11" t="s">
        <v>1</v>
      </c>
      <c r="D23" s="12" t="s">
        <v>1</v>
      </c>
    </row>
    <row r="24" spans="1:4" x14ac:dyDescent="0.25">
      <c r="A24" s="20" t="s">
        <v>1</v>
      </c>
      <c r="B24" s="9" t="s">
        <v>1</v>
      </c>
      <c r="C24" s="9" t="s">
        <v>1</v>
      </c>
      <c r="D24" s="10" t="s">
        <v>1</v>
      </c>
    </row>
    <row r="25" spans="1:4" x14ac:dyDescent="0.25">
      <c r="A25" s="21" t="s">
        <v>1</v>
      </c>
      <c r="B25" s="11" t="s">
        <v>1</v>
      </c>
      <c r="C25" s="11" t="s">
        <v>1</v>
      </c>
      <c r="D25" s="12" t="s">
        <v>1</v>
      </c>
    </row>
    <row r="26" spans="1:4" x14ac:dyDescent="0.25">
      <c r="A26" s="20" t="s">
        <v>1</v>
      </c>
      <c r="B26" s="9" t="s">
        <v>1</v>
      </c>
      <c r="C26" s="9" t="s">
        <v>1</v>
      </c>
      <c r="D26" s="10" t="s">
        <v>1</v>
      </c>
    </row>
    <row r="27" spans="1:4" x14ac:dyDescent="0.25">
      <c r="A27" s="21" t="s">
        <v>1</v>
      </c>
      <c r="B27" s="11" t="s">
        <v>1</v>
      </c>
      <c r="C27" s="11" t="s">
        <v>1</v>
      </c>
      <c r="D27" s="12" t="s">
        <v>1</v>
      </c>
    </row>
    <row r="28" spans="1:4" x14ac:dyDescent="0.25">
      <c r="A28" s="20" t="s">
        <v>1</v>
      </c>
      <c r="B28" s="9" t="s">
        <v>1</v>
      </c>
      <c r="C28" s="9" t="s">
        <v>1</v>
      </c>
      <c r="D28" s="10" t="s">
        <v>1</v>
      </c>
    </row>
    <row r="29" spans="1:4" x14ac:dyDescent="0.25">
      <c r="A29" s="21" t="s">
        <v>1</v>
      </c>
      <c r="B29" s="11" t="s">
        <v>1</v>
      </c>
      <c r="C29" s="11" t="s">
        <v>1</v>
      </c>
      <c r="D29" s="12" t="s">
        <v>1</v>
      </c>
    </row>
    <row r="30" spans="1:4" x14ac:dyDescent="0.25">
      <c r="A30" s="20" t="s">
        <v>1</v>
      </c>
      <c r="B30" s="9" t="s">
        <v>1</v>
      </c>
      <c r="C30" s="9" t="s">
        <v>1</v>
      </c>
      <c r="D30" s="10" t="s">
        <v>1</v>
      </c>
    </row>
    <row r="31" spans="1:4" x14ac:dyDescent="0.25">
      <c r="A31" s="21" t="s">
        <v>1</v>
      </c>
      <c r="B31" s="11" t="s">
        <v>1</v>
      </c>
      <c r="C31" s="11" t="s">
        <v>1</v>
      </c>
      <c r="D31" s="12" t="s">
        <v>1</v>
      </c>
    </row>
    <row r="32" spans="1:4" x14ac:dyDescent="0.25">
      <c r="A32" s="20" t="s">
        <v>1</v>
      </c>
      <c r="B32" s="9" t="s">
        <v>1</v>
      </c>
      <c r="C32" s="9" t="s">
        <v>1</v>
      </c>
      <c r="D32" s="10" t="s">
        <v>1</v>
      </c>
    </row>
    <row r="33" spans="1:4" x14ac:dyDescent="0.25">
      <c r="A33" s="21" t="s">
        <v>1</v>
      </c>
      <c r="B33" s="11" t="s">
        <v>1</v>
      </c>
      <c r="C33" s="11" t="s">
        <v>1</v>
      </c>
      <c r="D33" s="12" t="s">
        <v>1</v>
      </c>
    </row>
    <row r="34" spans="1:4" x14ac:dyDescent="0.25">
      <c r="A34" s="20" t="s">
        <v>1</v>
      </c>
      <c r="B34" s="9" t="s">
        <v>1</v>
      </c>
      <c r="C34" s="9" t="s">
        <v>1</v>
      </c>
      <c r="D34" s="10" t="s">
        <v>1</v>
      </c>
    </row>
    <row r="35" spans="1:4" x14ac:dyDescent="0.25">
      <c r="A35" s="21" t="s">
        <v>1</v>
      </c>
      <c r="B35" s="11" t="s">
        <v>1</v>
      </c>
      <c r="C35" s="11" t="s">
        <v>1</v>
      </c>
      <c r="D35" s="12" t="s">
        <v>1</v>
      </c>
    </row>
    <row r="36" spans="1:4" x14ac:dyDescent="0.25">
      <c r="A36" s="20" t="s">
        <v>1</v>
      </c>
      <c r="B36" s="9" t="s">
        <v>1</v>
      </c>
      <c r="C36" s="9" t="s">
        <v>1</v>
      </c>
      <c r="D36" s="10" t="s">
        <v>1</v>
      </c>
    </row>
    <row r="37" spans="1:4" x14ac:dyDescent="0.25">
      <c r="A37" s="21" t="s">
        <v>1</v>
      </c>
      <c r="B37" s="11" t="s">
        <v>1</v>
      </c>
      <c r="C37" s="11" t="s">
        <v>1</v>
      </c>
      <c r="D37" s="12" t="s">
        <v>1</v>
      </c>
    </row>
    <row r="38" spans="1:4" x14ac:dyDescent="0.25">
      <c r="A38" s="20" t="s">
        <v>1</v>
      </c>
      <c r="B38" s="9" t="s">
        <v>1</v>
      </c>
      <c r="C38" s="9" t="s">
        <v>1</v>
      </c>
      <c r="D38" s="10" t="s">
        <v>1</v>
      </c>
    </row>
    <row r="39" spans="1:4" x14ac:dyDescent="0.25">
      <c r="A39" s="21" t="s">
        <v>1</v>
      </c>
      <c r="B39" s="11" t="s">
        <v>1</v>
      </c>
      <c r="C39" s="11" t="s">
        <v>1</v>
      </c>
      <c r="D39" s="12" t="s">
        <v>1</v>
      </c>
    </row>
    <row r="40" spans="1:4" x14ac:dyDescent="0.25">
      <c r="A40" s="20" t="s">
        <v>1</v>
      </c>
      <c r="B40" s="9" t="s">
        <v>1</v>
      </c>
      <c r="C40" s="9" t="s">
        <v>1</v>
      </c>
      <c r="D40" s="10" t="s">
        <v>1</v>
      </c>
    </row>
    <row r="41" spans="1:4" x14ac:dyDescent="0.25">
      <c r="A41" s="21" t="s">
        <v>1</v>
      </c>
      <c r="B41" s="11" t="s">
        <v>1</v>
      </c>
      <c r="C41" s="11" t="s">
        <v>1</v>
      </c>
      <c r="D41" s="12" t="s">
        <v>1</v>
      </c>
    </row>
    <row r="42" spans="1:4" x14ac:dyDescent="0.25">
      <c r="A42" s="20" t="s">
        <v>1</v>
      </c>
      <c r="B42" s="9" t="s">
        <v>1</v>
      </c>
      <c r="C42" s="9" t="s">
        <v>1</v>
      </c>
      <c r="D42" s="10" t="s">
        <v>1</v>
      </c>
    </row>
    <row r="43" spans="1:4" x14ac:dyDescent="0.25">
      <c r="A43" s="21" t="s">
        <v>1</v>
      </c>
      <c r="B43" s="11" t="s">
        <v>1</v>
      </c>
      <c r="C43" s="11" t="s">
        <v>1</v>
      </c>
      <c r="D43" s="12" t="s">
        <v>1</v>
      </c>
    </row>
    <row r="44" spans="1:4" x14ac:dyDescent="0.25">
      <c r="A44" s="20" t="s">
        <v>1</v>
      </c>
      <c r="B44" s="9" t="s">
        <v>1</v>
      </c>
      <c r="C44" s="9" t="s">
        <v>1</v>
      </c>
      <c r="D44" s="10" t="s">
        <v>1</v>
      </c>
    </row>
    <row r="45" spans="1:4" x14ac:dyDescent="0.25">
      <c r="A45" s="21" t="s">
        <v>1</v>
      </c>
      <c r="B45" s="11" t="s">
        <v>1</v>
      </c>
      <c r="C45" s="11" t="s">
        <v>1</v>
      </c>
      <c r="D45" s="12" t="s">
        <v>1</v>
      </c>
    </row>
    <row r="46" spans="1:4" x14ac:dyDescent="0.25">
      <c r="A46" s="20" t="s">
        <v>1</v>
      </c>
      <c r="B46" s="9" t="s">
        <v>1</v>
      </c>
      <c r="C46" s="9" t="s">
        <v>1</v>
      </c>
      <c r="D46" s="10" t="s">
        <v>1</v>
      </c>
    </row>
    <row r="47" spans="1:4" x14ac:dyDescent="0.25">
      <c r="A47" s="21" t="s">
        <v>1</v>
      </c>
      <c r="B47" s="11" t="s">
        <v>1</v>
      </c>
      <c r="C47" s="11" t="s">
        <v>1</v>
      </c>
      <c r="D47" s="12" t="s">
        <v>1</v>
      </c>
    </row>
    <row r="48" spans="1:4" x14ac:dyDescent="0.25">
      <c r="A48" s="20" t="s">
        <v>1</v>
      </c>
      <c r="B48" s="9" t="s">
        <v>1</v>
      </c>
      <c r="C48" s="9" t="s">
        <v>1</v>
      </c>
      <c r="D48" s="10" t="s">
        <v>1</v>
      </c>
    </row>
    <row r="49" spans="1:4" x14ac:dyDescent="0.25">
      <c r="A49" s="21" t="s">
        <v>1</v>
      </c>
      <c r="B49" s="11" t="s">
        <v>1</v>
      </c>
      <c r="C49" s="11" t="s">
        <v>1</v>
      </c>
      <c r="D49" s="12" t="s">
        <v>1</v>
      </c>
    </row>
    <row r="50" spans="1:4" x14ac:dyDescent="0.25">
      <c r="A50" s="20" t="s">
        <v>1</v>
      </c>
      <c r="B50" s="9" t="s">
        <v>1</v>
      </c>
      <c r="C50" s="9" t="s">
        <v>1</v>
      </c>
      <c r="D50" s="10" t="s">
        <v>1</v>
      </c>
    </row>
    <row r="51" spans="1:4" x14ac:dyDescent="0.25">
      <c r="A51" s="21" t="s">
        <v>1</v>
      </c>
      <c r="B51" s="11" t="s">
        <v>1</v>
      </c>
      <c r="C51" s="11" t="s">
        <v>1</v>
      </c>
      <c r="D51" s="12" t="s">
        <v>1</v>
      </c>
    </row>
    <row r="52" spans="1:4" x14ac:dyDescent="0.25">
      <c r="A52" s="20" t="s">
        <v>1</v>
      </c>
      <c r="B52" s="9" t="s">
        <v>1</v>
      </c>
      <c r="C52" s="9" t="s">
        <v>1</v>
      </c>
      <c r="D52" s="10" t="s">
        <v>1</v>
      </c>
    </row>
    <row r="53" spans="1:4" x14ac:dyDescent="0.25">
      <c r="A53" s="21" t="s">
        <v>1</v>
      </c>
      <c r="B53" s="11" t="s">
        <v>1</v>
      </c>
      <c r="C53" s="11" t="s">
        <v>1</v>
      </c>
      <c r="D53" s="12" t="s">
        <v>1</v>
      </c>
    </row>
    <row r="54" spans="1:4" x14ac:dyDescent="0.25">
      <c r="A54" s="20" t="s">
        <v>1</v>
      </c>
      <c r="B54" s="9" t="s">
        <v>1</v>
      </c>
      <c r="C54" s="9" t="s">
        <v>1</v>
      </c>
      <c r="D54" s="10" t="s">
        <v>1</v>
      </c>
    </row>
    <row r="55" spans="1:4" x14ac:dyDescent="0.25">
      <c r="A55" s="21" t="s">
        <v>1</v>
      </c>
      <c r="B55" s="11" t="s">
        <v>1</v>
      </c>
      <c r="C55" s="11" t="s">
        <v>1</v>
      </c>
      <c r="D55" s="12" t="s">
        <v>1</v>
      </c>
    </row>
    <row r="56" spans="1:4" x14ac:dyDescent="0.25">
      <c r="A56" s="20" t="s">
        <v>1</v>
      </c>
      <c r="B56" s="9" t="s">
        <v>1</v>
      </c>
      <c r="C56" s="9" t="s">
        <v>1</v>
      </c>
      <c r="D56" s="10" t="s">
        <v>1</v>
      </c>
    </row>
    <row r="57" spans="1:4" x14ac:dyDescent="0.25">
      <c r="A57" s="21" t="s">
        <v>1</v>
      </c>
      <c r="B57" s="11" t="s">
        <v>1</v>
      </c>
      <c r="C57" s="11" t="s">
        <v>1</v>
      </c>
      <c r="D57" s="12" t="s">
        <v>1</v>
      </c>
    </row>
    <row r="58" spans="1:4" x14ac:dyDescent="0.25">
      <c r="A58" s="20" t="s">
        <v>1</v>
      </c>
      <c r="B58" s="9" t="s">
        <v>1</v>
      </c>
      <c r="C58" s="9" t="s">
        <v>1</v>
      </c>
      <c r="D58" s="10" t="s">
        <v>1</v>
      </c>
    </row>
    <row r="59" spans="1:4" x14ac:dyDescent="0.25">
      <c r="A59" s="21" t="s">
        <v>1</v>
      </c>
      <c r="B59" s="11" t="s">
        <v>1</v>
      </c>
      <c r="C59" s="11" t="s">
        <v>1</v>
      </c>
      <c r="D59" s="12" t="s">
        <v>1</v>
      </c>
    </row>
    <row r="60" spans="1:4" x14ac:dyDescent="0.25">
      <c r="A60" s="20" t="s">
        <v>1</v>
      </c>
      <c r="B60" s="9" t="s">
        <v>1</v>
      </c>
      <c r="C60" s="9" t="s">
        <v>1</v>
      </c>
      <c r="D60" s="10" t="s">
        <v>1</v>
      </c>
    </row>
    <row r="61" spans="1:4" x14ac:dyDescent="0.25">
      <c r="A61" s="21" t="s">
        <v>1</v>
      </c>
      <c r="B61" s="11" t="s">
        <v>1</v>
      </c>
      <c r="C61" s="11" t="s">
        <v>1</v>
      </c>
      <c r="D61" s="12" t="s">
        <v>1</v>
      </c>
    </row>
    <row r="62" spans="1:4" x14ac:dyDescent="0.25">
      <c r="A62" s="20" t="s">
        <v>1</v>
      </c>
      <c r="B62" s="9" t="s">
        <v>1</v>
      </c>
      <c r="C62" s="9" t="s">
        <v>1</v>
      </c>
      <c r="D62" s="10" t="s">
        <v>1</v>
      </c>
    </row>
    <row r="63" spans="1:4" x14ac:dyDescent="0.25">
      <c r="A63" s="21" t="s">
        <v>1</v>
      </c>
      <c r="B63" s="11" t="s">
        <v>1</v>
      </c>
      <c r="C63" s="11" t="s">
        <v>1</v>
      </c>
      <c r="D63" s="12" t="s">
        <v>1</v>
      </c>
    </row>
    <row r="64" spans="1:4" x14ac:dyDescent="0.25">
      <c r="A64" s="20" t="s">
        <v>1</v>
      </c>
      <c r="B64" s="9" t="s">
        <v>1</v>
      </c>
      <c r="C64" s="9" t="s">
        <v>1</v>
      </c>
      <c r="D64" s="10" t="s">
        <v>1</v>
      </c>
    </row>
    <row r="65" spans="1:4" x14ac:dyDescent="0.25">
      <c r="A65" s="21" t="s">
        <v>1</v>
      </c>
      <c r="B65" s="11" t="s">
        <v>1</v>
      </c>
      <c r="C65" s="11" t="s">
        <v>1</v>
      </c>
      <c r="D65" s="12" t="s">
        <v>1</v>
      </c>
    </row>
  </sheetData>
  <autoFilter ref="A5:D65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style="19" customWidth="1"/>
    <col min="2" max="2" width="28" customWidth="1"/>
    <col min="3" max="3" width="30" customWidth="1"/>
    <col min="4" max="4" width="16" style="4" customWidth="1"/>
    <col min="5" max="5" width="14" style="19" customWidth="1"/>
  </cols>
  <sheetData>
    <row r="1" spans="1:8" s="5" customFormat="1" x14ac:dyDescent="0.25">
      <c r="A1" s="5" t="s">
        <v>47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5" x14ac:dyDescent="0.25">
      <c r="A5" s="8" t="s">
        <v>44</v>
      </c>
      <c r="B5" s="8" t="s">
        <v>48</v>
      </c>
      <c r="C5" s="8" t="s">
        <v>14</v>
      </c>
      <c r="D5" s="8" t="s">
        <v>46</v>
      </c>
      <c r="E5" s="8" t="s">
        <v>49</v>
      </c>
    </row>
    <row r="6" spans="1:5" x14ac:dyDescent="0.25">
      <c r="A6" s="20" t="s">
        <v>1</v>
      </c>
      <c r="B6" s="9" t="s">
        <v>1</v>
      </c>
      <c r="C6" s="9" t="s">
        <v>1</v>
      </c>
      <c r="D6" s="10" t="s">
        <v>1</v>
      </c>
      <c r="E6" s="20" t="s">
        <v>1</v>
      </c>
    </row>
    <row r="7" spans="1:5" x14ac:dyDescent="0.25">
      <c r="A7" s="21" t="s">
        <v>1</v>
      </c>
      <c r="B7" s="11" t="s">
        <v>1</v>
      </c>
      <c r="C7" s="11" t="s">
        <v>1</v>
      </c>
      <c r="D7" s="12" t="s">
        <v>1</v>
      </c>
      <c r="E7" s="21" t="s">
        <v>1</v>
      </c>
    </row>
    <row r="8" spans="1:5" x14ac:dyDescent="0.25">
      <c r="A8" s="20" t="s">
        <v>1</v>
      </c>
      <c r="B8" s="9" t="s">
        <v>1</v>
      </c>
      <c r="C8" s="9" t="s">
        <v>1</v>
      </c>
      <c r="D8" s="10" t="s">
        <v>1</v>
      </c>
      <c r="E8" s="20" t="s">
        <v>1</v>
      </c>
    </row>
    <row r="9" spans="1:5" x14ac:dyDescent="0.25">
      <c r="A9" s="21" t="s">
        <v>1</v>
      </c>
      <c r="B9" s="11" t="s">
        <v>1</v>
      </c>
      <c r="C9" s="11" t="s">
        <v>1</v>
      </c>
      <c r="D9" s="12" t="s">
        <v>1</v>
      </c>
      <c r="E9" s="21" t="s">
        <v>1</v>
      </c>
    </row>
    <row r="10" spans="1:5" x14ac:dyDescent="0.25">
      <c r="A10" s="20" t="s">
        <v>1</v>
      </c>
      <c r="B10" s="9" t="s">
        <v>1</v>
      </c>
      <c r="C10" s="9" t="s">
        <v>1</v>
      </c>
      <c r="D10" s="10" t="s">
        <v>1</v>
      </c>
      <c r="E10" s="20" t="s">
        <v>1</v>
      </c>
    </row>
    <row r="11" spans="1:5" x14ac:dyDescent="0.25">
      <c r="A11" s="21" t="s">
        <v>1</v>
      </c>
      <c r="B11" s="11" t="s">
        <v>1</v>
      </c>
      <c r="C11" s="11" t="s">
        <v>1</v>
      </c>
      <c r="D11" s="12" t="s">
        <v>1</v>
      </c>
      <c r="E11" s="21" t="s">
        <v>1</v>
      </c>
    </row>
    <row r="12" spans="1:5" x14ac:dyDescent="0.25">
      <c r="A12" s="20" t="s">
        <v>1</v>
      </c>
      <c r="B12" s="9" t="s">
        <v>1</v>
      </c>
      <c r="C12" s="9" t="s">
        <v>1</v>
      </c>
      <c r="D12" s="10" t="s">
        <v>1</v>
      </c>
      <c r="E12" s="20" t="s">
        <v>1</v>
      </c>
    </row>
    <row r="13" spans="1:5" x14ac:dyDescent="0.25">
      <c r="A13" s="21" t="s">
        <v>1</v>
      </c>
      <c r="B13" s="11" t="s">
        <v>1</v>
      </c>
      <c r="C13" s="11" t="s">
        <v>1</v>
      </c>
      <c r="D13" s="12" t="s">
        <v>1</v>
      </c>
      <c r="E13" s="21" t="s">
        <v>1</v>
      </c>
    </row>
    <row r="14" spans="1:5" x14ac:dyDescent="0.25">
      <c r="A14" s="20" t="s">
        <v>1</v>
      </c>
      <c r="B14" s="9" t="s">
        <v>1</v>
      </c>
      <c r="C14" s="9" t="s">
        <v>1</v>
      </c>
      <c r="D14" s="10" t="s">
        <v>1</v>
      </c>
      <c r="E14" s="20" t="s">
        <v>1</v>
      </c>
    </row>
    <row r="15" spans="1:5" x14ac:dyDescent="0.25">
      <c r="A15" s="21" t="s">
        <v>1</v>
      </c>
      <c r="B15" s="11" t="s">
        <v>1</v>
      </c>
      <c r="C15" s="11" t="s">
        <v>1</v>
      </c>
      <c r="D15" s="12" t="s">
        <v>1</v>
      </c>
      <c r="E15" s="21" t="s">
        <v>1</v>
      </c>
    </row>
    <row r="16" spans="1:5" x14ac:dyDescent="0.25">
      <c r="A16" s="20" t="s">
        <v>1</v>
      </c>
      <c r="B16" s="9" t="s">
        <v>1</v>
      </c>
      <c r="C16" s="9" t="s">
        <v>1</v>
      </c>
      <c r="D16" s="10" t="s">
        <v>1</v>
      </c>
      <c r="E16" s="20" t="s">
        <v>1</v>
      </c>
    </row>
    <row r="17" spans="1:5" x14ac:dyDescent="0.25">
      <c r="A17" s="21" t="s">
        <v>1</v>
      </c>
      <c r="B17" s="11" t="s">
        <v>1</v>
      </c>
      <c r="C17" s="11" t="s">
        <v>1</v>
      </c>
      <c r="D17" s="12" t="s">
        <v>1</v>
      </c>
      <c r="E17" s="21" t="s">
        <v>1</v>
      </c>
    </row>
    <row r="18" spans="1:5" x14ac:dyDescent="0.25">
      <c r="A18" s="20" t="s">
        <v>1</v>
      </c>
      <c r="B18" s="9" t="s">
        <v>1</v>
      </c>
      <c r="C18" s="9" t="s">
        <v>1</v>
      </c>
      <c r="D18" s="10" t="s">
        <v>1</v>
      </c>
      <c r="E18" s="20" t="s">
        <v>1</v>
      </c>
    </row>
    <row r="19" spans="1:5" x14ac:dyDescent="0.25">
      <c r="A19" s="21" t="s">
        <v>1</v>
      </c>
      <c r="B19" s="11" t="s">
        <v>1</v>
      </c>
      <c r="C19" s="11" t="s">
        <v>1</v>
      </c>
      <c r="D19" s="12" t="s">
        <v>1</v>
      </c>
      <c r="E19" s="21" t="s">
        <v>1</v>
      </c>
    </row>
    <row r="20" spans="1:5" x14ac:dyDescent="0.25">
      <c r="A20" s="20" t="s">
        <v>1</v>
      </c>
      <c r="B20" s="9" t="s">
        <v>1</v>
      </c>
      <c r="C20" s="9" t="s">
        <v>1</v>
      </c>
      <c r="D20" s="10" t="s">
        <v>1</v>
      </c>
      <c r="E20" s="20" t="s">
        <v>1</v>
      </c>
    </row>
    <row r="21" spans="1:5" x14ac:dyDescent="0.25">
      <c r="A21" s="21" t="s">
        <v>1</v>
      </c>
      <c r="B21" s="11" t="s">
        <v>1</v>
      </c>
      <c r="C21" s="11" t="s">
        <v>1</v>
      </c>
      <c r="D21" s="12" t="s">
        <v>1</v>
      </c>
      <c r="E21" s="21" t="s">
        <v>1</v>
      </c>
    </row>
    <row r="22" spans="1:5" x14ac:dyDescent="0.25">
      <c r="A22" s="20" t="s">
        <v>1</v>
      </c>
      <c r="B22" s="9" t="s">
        <v>1</v>
      </c>
      <c r="C22" s="9" t="s">
        <v>1</v>
      </c>
      <c r="D22" s="10" t="s">
        <v>1</v>
      </c>
      <c r="E22" s="20" t="s">
        <v>1</v>
      </c>
    </row>
    <row r="23" spans="1:5" x14ac:dyDescent="0.25">
      <c r="A23" s="21" t="s">
        <v>1</v>
      </c>
      <c r="B23" s="11" t="s">
        <v>1</v>
      </c>
      <c r="C23" s="11" t="s">
        <v>1</v>
      </c>
      <c r="D23" s="12" t="s">
        <v>1</v>
      </c>
      <c r="E23" s="21" t="s">
        <v>1</v>
      </c>
    </row>
    <row r="24" spans="1:5" x14ac:dyDescent="0.25">
      <c r="A24" s="20" t="s">
        <v>1</v>
      </c>
      <c r="B24" s="9" t="s">
        <v>1</v>
      </c>
      <c r="C24" s="9" t="s">
        <v>1</v>
      </c>
      <c r="D24" s="10" t="s">
        <v>1</v>
      </c>
      <c r="E24" s="20" t="s">
        <v>1</v>
      </c>
    </row>
    <row r="25" spans="1:5" x14ac:dyDescent="0.25">
      <c r="A25" s="21" t="s">
        <v>1</v>
      </c>
      <c r="B25" s="11" t="s">
        <v>1</v>
      </c>
      <c r="C25" s="11" t="s">
        <v>1</v>
      </c>
      <c r="D25" s="12" t="s">
        <v>1</v>
      </c>
      <c r="E25" s="21" t="s">
        <v>1</v>
      </c>
    </row>
    <row r="26" spans="1:5" x14ac:dyDescent="0.25">
      <c r="A26" s="20" t="s">
        <v>1</v>
      </c>
      <c r="B26" s="9" t="s">
        <v>1</v>
      </c>
      <c r="C26" s="9" t="s">
        <v>1</v>
      </c>
      <c r="D26" s="10" t="s">
        <v>1</v>
      </c>
      <c r="E26" s="20" t="s">
        <v>1</v>
      </c>
    </row>
    <row r="27" spans="1:5" x14ac:dyDescent="0.25">
      <c r="A27" s="21" t="s">
        <v>1</v>
      </c>
      <c r="B27" s="11" t="s">
        <v>1</v>
      </c>
      <c r="C27" s="11" t="s">
        <v>1</v>
      </c>
      <c r="D27" s="12" t="s">
        <v>1</v>
      </c>
      <c r="E27" s="21" t="s">
        <v>1</v>
      </c>
    </row>
    <row r="28" spans="1:5" x14ac:dyDescent="0.25">
      <c r="A28" s="20" t="s">
        <v>1</v>
      </c>
      <c r="B28" s="9" t="s">
        <v>1</v>
      </c>
      <c r="C28" s="9" t="s">
        <v>1</v>
      </c>
      <c r="D28" s="10" t="s">
        <v>1</v>
      </c>
      <c r="E28" s="20" t="s">
        <v>1</v>
      </c>
    </row>
    <row r="29" spans="1:5" x14ac:dyDescent="0.25">
      <c r="A29" s="21" t="s">
        <v>1</v>
      </c>
      <c r="B29" s="11" t="s">
        <v>1</v>
      </c>
      <c r="C29" s="11" t="s">
        <v>1</v>
      </c>
      <c r="D29" s="12" t="s">
        <v>1</v>
      </c>
      <c r="E29" s="21" t="s">
        <v>1</v>
      </c>
    </row>
    <row r="30" spans="1:5" x14ac:dyDescent="0.25">
      <c r="A30" s="20" t="s">
        <v>1</v>
      </c>
      <c r="B30" s="9" t="s">
        <v>1</v>
      </c>
      <c r="C30" s="9" t="s">
        <v>1</v>
      </c>
      <c r="D30" s="10" t="s">
        <v>1</v>
      </c>
      <c r="E30" s="20" t="s">
        <v>1</v>
      </c>
    </row>
    <row r="31" spans="1:5" x14ac:dyDescent="0.25">
      <c r="A31" s="21" t="s">
        <v>1</v>
      </c>
      <c r="B31" s="11" t="s">
        <v>1</v>
      </c>
      <c r="C31" s="11" t="s">
        <v>1</v>
      </c>
      <c r="D31" s="12" t="s">
        <v>1</v>
      </c>
      <c r="E31" s="21" t="s">
        <v>1</v>
      </c>
    </row>
    <row r="32" spans="1:5" x14ac:dyDescent="0.25">
      <c r="A32" s="20" t="s">
        <v>1</v>
      </c>
      <c r="B32" s="9" t="s">
        <v>1</v>
      </c>
      <c r="C32" s="9" t="s">
        <v>1</v>
      </c>
      <c r="D32" s="10" t="s">
        <v>1</v>
      </c>
      <c r="E32" s="20" t="s">
        <v>1</v>
      </c>
    </row>
    <row r="33" spans="1:5" x14ac:dyDescent="0.25">
      <c r="A33" s="21" t="s">
        <v>1</v>
      </c>
      <c r="B33" s="11" t="s">
        <v>1</v>
      </c>
      <c r="C33" s="11" t="s">
        <v>1</v>
      </c>
      <c r="D33" s="12" t="s">
        <v>1</v>
      </c>
      <c r="E33" s="21" t="s">
        <v>1</v>
      </c>
    </row>
    <row r="34" spans="1:5" x14ac:dyDescent="0.25">
      <c r="A34" s="20" t="s">
        <v>1</v>
      </c>
      <c r="B34" s="9" t="s">
        <v>1</v>
      </c>
      <c r="C34" s="9" t="s">
        <v>1</v>
      </c>
      <c r="D34" s="10" t="s">
        <v>1</v>
      </c>
      <c r="E34" s="20" t="s">
        <v>1</v>
      </c>
    </row>
    <row r="35" spans="1:5" x14ac:dyDescent="0.25">
      <c r="A35" s="21" t="s">
        <v>1</v>
      </c>
      <c r="B35" s="11" t="s">
        <v>1</v>
      </c>
      <c r="C35" s="11" t="s">
        <v>1</v>
      </c>
      <c r="D35" s="12" t="s">
        <v>1</v>
      </c>
      <c r="E35" s="21" t="s">
        <v>1</v>
      </c>
    </row>
    <row r="36" spans="1:5" x14ac:dyDescent="0.25">
      <c r="A36" s="20" t="s">
        <v>1</v>
      </c>
      <c r="B36" s="9" t="s">
        <v>1</v>
      </c>
      <c r="C36" s="9" t="s">
        <v>1</v>
      </c>
      <c r="D36" s="10" t="s">
        <v>1</v>
      </c>
      <c r="E36" s="20" t="s">
        <v>1</v>
      </c>
    </row>
    <row r="37" spans="1:5" x14ac:dyDescent="0.25">
      <c r="A37" s="21" t="s">
        <v>1</v>
      </c>
      <c r="B37" s="11" t="s">
        <v>1</v>
      </c>
      <c r="C37" s="11" t="s">
        <v>1</v>
      </c>
      <c r="D37" s="12" t="s">
        <v>1</v>
      </c>
      <c r="E37" s="21" t="s">
        <v>1</v>
      </c>
    </row>
    <row r="38" spans="1:5" x14ac:dyDescent="0.25">
      <c r="A38" s="20" t="s">
        <v>1</v>
      </c>
      <c r="B38" s="9" t="s">
        <v>1</v>
      </c>
      <c r="C38" s="9" t="s">
        <v>1</v>
      </c>
      <c r="D38" s="10" t="s">
        <v>1</v>
      </c>
      <c r="E38" s="20" t="s">
        <v>1</v>
      </c>
    </row>
    <row r="39" spans="1:5" x14ac:dyDescent="0.25">
      <c r="A39" s="21" t="s">
        <v>1</v>
      </c>
      <c r="B39" s="11" t="s">
        <v>1</v>
      </c>
      <c r="C39" s="11" t="s">
        <v>1</v>
      </c>
      <c r="D39" s="12" t="s">
        <v>1</v>
      </c>
      <c r="E39" s="21" t="s">
        <v>1</v>
      </c>
    </row>
    <row r="40" spans="1:5" x14ac:dyDescent="0.25">
      <c r="A40" s="20" t="s">
        <v>1</v>
      </c>
      <c r="B40" s="9" t="s">
        <v>1</v>
      </c>
      <c r="C40" s="9" t="s">
        <v>1</v>
      </c>
      <c r="D40" s="10" t="s">
        <v>1</v>
      </c>
      <c r="E40" s="20" t="s">
        <v>1</v>
      </c>
    </row>
    <row r="41" spans="1:5" x14ac:dyDescent="0.25">
      <c r="A41" s="21" t="s">
        <v>1</v>
      </c>
      <c r="B41" s="11" t="s">
        <v>1</v>
      </c>
      <c r="C41" s="11" t="s">
        <v>1</v>
      </c>
      <c r="D41" s="12" t="s">
        <v>1</v>
      </c>
      <c r="E41" s="21" t="s">
        <v>1</v>
      </c>
    </row>
    <row r="42" spans="1:5" x14ac:dyDescent="0.25">
      <c r="A42" s="20" t="s">
        <v>1</v>
      </c>
      <c r="B42" s="9" t="s">
        <v>1</v>
      </c>
      <c r="C42" s="9" t="s">
        <v>1</v>
      </c>
      <c r="D42" s="10" t="s">
        <v>1</v>
      </c>
      <c r="E42" s="20" t="s">
        <v>1</v>
      </c>
    </row>
    <row r="43" spans="1:5" x14ac:dyDescent="0.25">
      <c r="A43" s="21" t="s">
        <v>1</v>
      </c>
      <c r="B43" s="11" t="s">
        <v>1</v>
      </c>
      <c r="C43" s="11" t="s">
        <v>1</v>
      </c>
      <c r="D43" s="12" t="s">
        <v>1</v>
      </c>
      <c r="E43" s="21" t="s">
        <v>1</v>
      </c>
    </row>
    <row r="44" spans="1:5" x14ac:dyDescent="0.25">
      <c r="A44" s="20" t="s">
        <v>1</v>
      </c>
      <c r="B44" s="9" t="s">
        <v>1</v>
      </c>
      <c r="C44" s="9" t="s">
        <v>1</v>
      </c>
      <c r="D44" s="10" t="s">
        <v>1</v>
      </c>
      <c r="E44" s="20" t="s">
        <v>1</v>
      </c>
    </row>
    <row r="45" spans="1:5" x14ac:dyDescent="0.25">
      <c r="A45" s="21" t="s">
        <v>1</v>
      </c>
      <c r="B45" s="11" t="s">
        <v>1</v>
      </c>
      <c r="C45" s="11" t="s">
        <v>1</v>
      </c>
      <c r="D45" s="12" t="s">
        <v>1</v>
      </c>
      <c r="E45" s="21" t="s">
        <v>1</v>
      </c>
    </row>
    <row r="46" spans="1:5" x14ac:dyDescent="0.25">
      <c r="A46" s="20" t="s">
        <v>1</v>
      </c>
      <c r="B46" s="9" t="s">
        <v>1</v>
      </c>
      <c r="C46" s="9" t="s">
        <v>1</v>
      </c>
      <c r="D46" s="10" t="s">
        <v>1</v>
      </c>
      <c r="E46" s="20" t="s">
        <v>1</v>
      </c>
    </row>
    <row r="47" spans="1:5" x14ac:dyDescent="0.25">
      <c r="A47" s="21" t="s">
        <v>1</v>
      </c>
      <c r="B47" s="11" t="s">
        <v>1</v>
      </c>
      <c r="C47" s="11" t="s">
        <v>1</v>
      </c>
      <c r="D47" s="12" t="s">
        <v>1</v>
      </c>
      <c r="E47" s="21" t="s">
        <v>1</v>
      </c>
    </row>
    <row r="48" spans="1:5" x14ac:dyDescent="0.25">
      <c r="A48" s="20" t="s">
        <v>1</v>
      </c>
      <c r="B48" s="9" t="s">
        <v>1</v>
      </c>
      <c r="C48" s="9" t="s">
        <v>1</v>
      </c>
      <c r="D48" s="10" t="s">
        <v>1</v>
      </c>
      <c r="E48" s="20" t="s">
        <v>1</v>
      </c>
    </row>
    <row r="49" spans="1:5" x14ac:dyDescent="0.25">
      <c r="A49" s="21" t="s">
        <v>1</v>
      </c>
      <c r="B49" s="11" t="s">
        <v>1</v>
      </c>
      <c r="C49" s="11" t="s">
        <v>1</v>
      </c>
      <c r="D49" s="12" t="s">
        <v>1</v>
      </c>
      <c r="E49" s="21" t="s">
        <v>1</v>
      </c>
    </row>
    <row r="50" spans="1:5" x14ac:dyDescent="0.25">
      <c r="A50" s="20" t="s">
        <v>1</v>
      </c>
      <c r="B50" s="9" t="s">
        <v>1</v>
      </c>
      <c r="C50" s="9" t="s">
        <v>1</v>
      </c>
      <c r="D50" s="10" t="s">
        <v>1</v>
      </c>
      <c r="E50" s="20" t="s">
        <v>1</v>
      </c>
    </row>
    <row r="51" spans="1:5" x14ac:dyDescent="0.25">
      <c r="A51" s="21" t="s">
        <v>1</v>
      </c>
      <c r="B51" s="11" t="s">
        <v>1</v>
      </c>
      <c r="C51" s="11" t="s">
        <v>1</v>
      </c>
      <c r="D51" s="12" t="s">
        <v>1</v>
      </c>
      <c r="E51" s="21" t="s">
        <v>1</v>
      </c>
    </row>
    <row r="52" spans="1:5" x14ac:dyDescent="0.25">
      <c r="A52" s="20" t="s">
        <v>1</v>
      </c>
      <c r="B52" s="9" t="s">
        <v>1</v>
      </c>
      <c r="C52" s="9" t="s">
        <v>1</v>
      </c>
      <c r="D52" s="10" t="s">
        <v>1</v>
      </c>
      <c r="E52" s="20" t="s">
        <v>1</v>
      </c>
    </row>
    <row r="53" spans="1:5" x14ac:dyDescent="0.25">
      <c r="A53" s="21" t="s">
        <v>1</v>
      </c>
      <c r="B53" s="11" t="s">
        <v>1</v>
      </c>
      <c r="C53" s="11" t="s">
        <v>1</v>
      </c>
      <c r="D53" s="12" t="s">
        <v>1</v>
      </c>
      <c r="E53" s="21" t="s">
        <v>1</v>
      </c>
    </row>
    <row r="54" spans="1:5" x14ac:dyDescent="0.25">
      <c r="A54" s="20" t="s">
        <v>1</v>
      </c>
      <c r="B54" s="9" t="s">
        <v>1</v>
      </c>
      <c r="C54" s="9" t="s">
        <v>1</v>
      </c>
      <c r="D54" s="10" t="s">
        <v>1</v>
      </c>
      <c r="E54" s="20" t="s">
        <v>1</v>
      </c>
    </row>
    <row r="55" spans="1:5" x14ac:dyDescent="0.25">
      <c r="A55" s="21" t="s">
        <v>1</v>
      </c>
      <c r="B55" s="11" t="s">
        <v>1</v>
      </c>
      <c r="C55" s="11" t="s">
        <v>1</v>
      </c>
      <c r="D55" s="12" t="s">
        <v>1</v>
      </c>
      <c r="E55" s="21" t="s">
        <v>1</v>
      </c>
    </row>
    <row r="56" spans="1:5" x14ac:dyDescent="0.25">
      <c r="A56" s="20" t="s">
        <v>1</v>
      </c>
      <c r="B56" s="9" t="s">
        <v>1</v>
      </c>
      <c r="C56" s="9" t="s">
        <v>1</v>
      </c>
      <c r="D56" s="10" t="s">
        <v>1</v>
      </c>
      <c r="E56" s="20" t="s">
        <v>1</v>
      </c>
    </row>
    <row r="57" spans="1:5" x14ac:dyDescent="0.25">
      <c r="A57" s="21" t="s">
        <v>1</v>
      </c>
      <c r="B57" s="11" t="s">
        <v>1</v>
      </c>
      <c r="C57" s="11" t="s">
        <v>1</v>
      </c>
      <c r="D57" s="12" t="s">
        <v>1</v>
      </c>
      <c r="E57" s="21" t="s">
        <v>1</v>
      </c>
    </row>
    <row r="58" spans="1:5" x14ac:dyDescent="0.25">
      <c r="A58" s="20" t="s">
        <v>1</v>
      </c>
      <c r="B58" s="9" t="s">
        <v>1</v>
      </c>
      <c r="C58" s="9" t="s">
        <v>1</v>
      </c>
      <c r="D58" s="10" t="s">
        <v>1</v>
      </c>
      <c r="E58" s="20" t="s">
        <v>1</v>
      </c>
    </row>
    <row r="59" spans="1:5" x14ac:dyDescent="0.25">
      <c r="A59" s="21" t="s">
        <v>1</v>
      </c>
      <c r="B59" s="11" t="s">
        <v>1</v>
      </c>
      <c r="C59" s="11" t="s">
        <v>1</v>
      </c>
      <c r="D59" s="12" t="s">
        <v>1</v>
      </c>
      <c r="E59" s="21" t="s">
        <v>1</v>
      </c>
    </row>
    <row r="60" spans="1:5" x14ac:dyDescent="0.25">
      <c r="A60" s="20" t="s">
        <v>1</v>
      </c>
      <c r="B60" s="9" t="s">
        <v>1</v>
      </c>
      <c r="C60" s="9" t="s">
        <v>1</v>
      </c>
      <c r="D60" s="10" t="s">
        <v>1</v>
      </c>
      <c r="E60" s="20" t="s">
        <v>1</v>
      </c>
    </row>
    <row r="61" spans="1:5" x14ac:dyDescent="0.25">
      <c r="A61" s="21" t="s">
        <v>1</v>
      </c>
      <c r="B61" s="11" t="s">
        <v>1</v>
      </c>
      <c r="C61" s="11" t="s">
        <v>1</v>
      </c>
      <c r="D61" s="12" t="s">
        <v>1</v>
      </c>
      <c r="E61" s="21" t="s">
        <v>1</v>
      </c>
    </row>
    <row r="62" spans="1:5" x14ac:dyDescent="0.25">
      <c r="A62" s="20" t="s">
        <v>1</v>
      </c>
      <c r="B62" s="9" t="s">
        <v>1</v>
      </c>
      <c r="C62" s="9" t="s">
        <v>1</v>
      </c>
      <c r="D62" s="10" t="s">
        <v>1</v>
      </c>
      <c r="E62" s="20" t="s">
        <v>1</v>
      </c>
    </row>
    <row r="63" spans="1:5" x14ac:dyDescent="0.25">
      <c r="A63" s="21" t="s">
        <v>1</v>
      </c>
      <c r="B63" s="11" t="s">
        <v>1</v>
      </c>
      <c r="C63" s="11" t="s">
        <v>1</v>
      </c>
      <c r="D63" s="12" t="s">
        <v>1</v>
      </c>
      <c r="E63" s="21" t="s">
        <v>1</v>
      </c>
    </row>
    <row r="64" spans="1:5" x14ac:dyDescent="0.25">
      <c r="A64" s="20" t="s">
        <v>1</v>
      </c>
      <c r="B64" s="9" t="s">
        <v>1</v>
      </c>
      <c r="C64" s="9" t="s">
        <v>1</v>
      </c>
      <c r="D64" s="10" t="s">
        <v>1</v>
      </c>
      <c r="E64" s="20" t="s">
        <v>1</v>
      </c>
    </row>
    <row r="65" spans="1:5" x14ac:dyDescent="0.25">
      <c r="A65" s="21" t="s">
        <v>1</v>
      </c>
      <c r="B65" s="11" t="s">
        <v>1</v>
      </c>
      <c r="C65" s="11" t="s">
        <v>1</v>
      </c>
      <c r="D65" s="12" t="s">
        <v>1</v>
      </c>
      <c r="E65" s="21" t="s">
        <v>1</v>
      </c>
    </row>
  </sheetData>
  <autoFilter ref="A5:E65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style="4" customWidth="1"/>
    <col min="3" max="3" width="16" style="4" customWidth="1"/>
    <col min="4" max="4" width="26" style="4" customWidth="1"/>
  </cols>
  <sheetData>
    <row r="1" spans="1:8" s="5" customFormat="1" x14ac:dyDescent="0.25">
      <c r="A1" s="5" t="s">
        <v>50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4" x14ac:dyDescent="0.25">
      <c r="A5" s="8" t="s">
        <v>28</v>
      </c>
      <c r="B5" s="8" t="s">
        <v>51</v>
      </c>
      <c r="C5" s="8" t="s">
        <v>52</v>
      </c>
      <c r="D5" s="8" t="s">
        <v>53</v>
      </c>
    </row>
    <row r="6" spans="1:4" x14ac:dyDescent="0.25">
      <c r="A6" s="9" t="s">
        <v>33</v>
      </c>
      <c r="B6" s="10">
        <f>'Frações'!D6</f>
      </c>
      <c r="C6" s="10">
        <f>SUMIF('Recebimentos'!B:B,A6,'Recebimentos'!D:D)</f>
      </c>
      <c r="D6" s="10">
        <f>C6-B6</f>
      </c>
    </row>
    <row r="7" spans="1:4" x14ac:dyDescent="0.25">
      <c r="A7" s="11" t="s">
        <v>34</v>
      </c>
      <c r="B7" s="12">
        <f>'Frações'!D7</f>
      </c>
      <c r="C7" s="12">
        <f>SUMIF('Recebimentos'!B:B,A7,'Recebimentos'!D:D)</f>
      </c>
      <c r="D7" s="12">
        <f>C7-B7</f>
      </c>
    </row>
    <row r="8" spans="1:4" x14ac:dyDescent="0.25">
      <c r="A8" s="9" t="s">
        <v>35</v>
      </c>
      <c r="B8" s="10">
        <f>'Frações'!D8</f>
      </c>
      <c r="C8" s="10">
        <f>SUMIF('Recebimentos'!B:B,A8,'Recebimentos'!D:D)</f>
      </c>
      <c r="D8" s="10">
        <f>C8-B8</f>
      </c>
    </row>
    <row r="9" spans="1:4" x14ac:dyDescent="0.25">
      <c r="A9" s="11" t="s">
        <v>36</v>
      </c>
      <c r="B9" s="12">
        <f>'Frações'!D9</f>
      </c>
      <c r="C9" s="12">
        <f>SUMIF('Recebimentos'!B:B,A9,'Recebimentos'!D:D)</f>
      </c>
      <c r="D9" s="12">
        <f>C9-B9</f>
      </c>
    </row>
    <row r="10" spans="1:4" x14ac:dyDescent="0.25">
      <c r="A10" s="9" t="s">
        <v>37</v>
      </c>
      <c r="B10" s="10">
        <f>'Frações'!D10</f>
      </c>
      <c r="C10" s="10">
        <f>SUMIF('Recebimentos'!B:B,A10,'Recebimentos'!D:D)</f>
      </c>
      <c r="D10" s="10">
        <f>C10-B10</f>
      </c>
    </row>
    <row r="11" spans="1:4" x14ac:dyDescent="0.25">
      <c r="A11" s="11" t="s">
        <v>38</v>
      </c>
      <c r="B11" s="12">
        <f>'Frações'!D11</f>
      </c>
      <c r="C11" s="12">
        <f>SUMIF('Recebimentos'!B:B,A11,'Recebimentos'!D:D)</f>
      </c>
      <c r="D11" s="12">
        <f>C11-B11</f>
      </c>
    </row>
    <row r="12" spans="1:4" x14ac:dyDescent="0.25">
      <c r="A12" s="9" t="s">
        <v>39</v>
      </c>
      <c r="B12" s="10">
        <f>'Frações'!D12</f>
      </c>
      <c r="C12" s="10">
        <f>SUMIF('Recebimentos'!B:B,A12,'Recebimentos'!D:D)</f>
      </c>
      <c r="D12" s="10">
        <f>C12-B12</f>
      </c>
    </row>
    <row r="13" spans="1:4" x14ac:dyDescent="0.25">
      <c r="A13" s="11" t="s">
        <v>40</v>
      </c>
      <c r="B13" s="12">
        <f>'Frações'!D13</f>
      </c>
      <c r="C13" s="12">
        <f>SUMIF('Recebimentos'!B:B,A13,'Recebimentos'!D:D)</f>
      </c>
      <c r="D13" s="12">
        <f>C13-B13</f>
      </c>
    </row>
    <row r="14" spans="1:4" x14ac:dyDescent="0.25">
      <c r="A14" s="15" t="s">
        <v>41</v>
      </c>
      <c r="B14" s="16">
        <f>SUM(B6:B13)</f>
      </c>
      <c r="C14" s="16">
        <f>SUM(C6:C13)</f>
      </c>
      <c r="D14" s="16">
        <f>SUM(D6:D13)</f>
      </c>
    </row>
  </sheetData>
  <autoFilter ref="A5:D13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FormatPr defaultRowHeight="15" outlineLevelRow="0" outlineLevelCol="0" x14ac:dyDescent="55"/>
  <cols>
    <col min="1" max="1" width="44" customWidth="1"/>
    <col min="2" max="2" width="18" customWidth="1"/>
  </cols>
  <sheetData>
    <row r="1" spans="1:8" s="5" customFormat="1" x14ac:dyDescent="0.25">
      <c r="A1" s="5" t="s">
        <v>54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2" x14ac:dyDescent="0.25">
      <c r="A5" s="22" t="s">
        <v>55</v>
      </c>
      <c r="B5" s="23">
        <f>SUM('Recebimentos'!D:D)</f>
      </c>
    </row>
    <row r="6" spans="1:2" x14ac:dyDescent="0.25">
      <c r="A6" s="22" t="s">
        <v>56</v>
      </c>
      <c r="B6" s="23">
        <f>SUM('Despesas'!D:D)</f>
      </c>
    </row>
    <row r="7" spans="1:2" x14ac:dyDescent="0.25">
      <c r="A7" s="22" t="s">
        <v>57</v>
      </c>
      <c r="B7" s="23">
        <f>B5-B6</f>
      </c>
    </row>
    <row r="8" spans="1:2" x14ac:dyDescent="0.25">
      <c r="A8" s="22" t="s">
        <v>58</v>
      </c>
      <c r="B8" s="23">
        <f>'Orçamento'!$B$15</f>
      </c>
    </row>
    <row r="9" spans="1:2" x14ac:dyDescent="0.25">
      <c r="A9" s="22" t="s">
        <v>59</v>
      </c>
      <c r="B9" s="23">
        <f>-SUMIF('Conta corrente'!D6:D13,"&lt;0")</f>
      </c>
    </row>
    <row r="11" spans="1:2" x14ac:dyDescent="0.25">
      <c r="A11" s="24" t="s">
        <v>60</v>
      </c>
      <c r="B11" s="24"/>
    </row>
  </sheetData>
  <mergeCells count="4">
    <mergeCell ref="A1:H1"/>
    <mergeCell ref="A2:H2"/>
    <mergeCell ref="A3:H3"/>
    <mergeCell ref="A11:B11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Leia-me</vt:lpstr>
      <vt:lpstr>Orçamento</vt:lpstr>
      <vt:lpstr>Frações</vt:lpstr>
      <vt:lpstr>Recebimentos</vt:lpstr>
      <vt:lpstr>Despesas</vt:lpstr>
      <vt:lpstr>Conta corrente</vt:lpstr>
      <vt:lpstr>Resumo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condie</dc:creator>
  <dc:title/>
  <dc:subject/>
  <dc:description/>
  <cp:keywords/>
  <cp:category/>
  <cp:lastModifiedBy>Unknown</cp:lastModifiedBy>
  <dcterms:created xsi:type="dcterms:W3CDTF">2026-11-07T09:38:11Z</dcterms:created>
  <dcterms:modified xsi:type="dcterms:W3CDTF">2026-11-07T09:38:11Z</dcterms:modified>
</cp:coreProperties>
</file>